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AS\Chestnut Hill\"/>
    </mc:Choice>
  </mc:AlternateContent>
  <xr:revisionPtr revIDLastSave="0" documentId="13_ncr:1_{5015CB82-CAE0-46A3-915A-0B1F132C92D0}" xr6:coauthVersionLast="47" xr6:coauthVersionMax="47" xr10:uidLastSave="{00000000-0000-0000-0000-000000000000}"/>
  <bookViews>
    <workbookView xWindow="2730" yWindow="2730" windowWidth="21600" windowHeight="11385" xr2:uid="{727C6DC6-4432-4383-8CCD-1203886087B3}"/>
  </bookViews>
  <sheets>
    <sheet name="Sheet1" sheetId="1" r:id="rId1"/>
  </sheets>
  <definedNames>
    <definedName name="_xlnm.Print_Area" localSheetId="0">Sheet1!$A$1:$C$51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8" i="1"/>
  <c r="C10" i="1" s="1"/>
  <c r="C12" i="1" s="1"/>
  <c r="C14" i="1" s="1"/>
  <c r="C34" i="1"/>
  <c r="E34" i="1" s="1"/>
  <c r="B47" i="1"/>
  <c r="B34" i="1"/>
  <c r="C16" i="1" l="1"/>
</calcChain>
</file>

<file path=xl/sharedStrings.xml><?xml version="1.0" encoding="utf-8"?>
<sst xmlns="http://schemas.openxmlformats.org/spreadsheetml/2006/main" count="51" uniqueCount="49">
  <si>
    <t xml:space="preserve">Current Balance Checking </t>
  </si>
  <si>
    <t xml:space="preserve">Current Savings </t>
  </si>
  <si>
    <t>CD</t>
  </si>
  <si>
    <t>Current Required Reserves**</t>
  </si>
  <si>
    <t>Expected Revenue</t>
  </si>
  <si>
    <t xml:space="preserve">      </t>
  </si>
  <si>
    <r>
      <t>Projected</t>
    </r>
    <r>
      <rPr>
        <sz val="11"/>
        <color theme="1"/>
        <rFont val="Verdana"/>
        <family val="2"/>
      </rPr>
      <t xml:space="preserve"> </t>
    </r>
    <r>
      <rPr>
        <b/>
        <sz val="11"/>
        <color theme="1"/>
        <rFont val="Verdana"/>
        <family val="2"/>
      </rPr>
      <t>Ending</t>
    </r>
    <r>
      <rPr>
        <sz val="11"/>
        <color theme="1"/>
        <rFont val="Verdana"/>
        <family val="2"/>
      </rPr>
      <t xml:space="preserve"> </t>
    </r>
    <r>
      <rPr>
        <b/>
        <sz val="11"/>
        <color theme="1"/>
        <rFont val="Verdana"/>
        <family val="2"/>
      </rPr>
      <t>Balance</t>
    </r>
  </si>
  <si>
    <t xml:space="preserve">**State Law requires 10% of the association’s annual budget to be kept in a separate reserve account.  </t>
  </si>
  <si>
    <t xml:space="preserve">Budgeted Operating Expenses </t>
  </si>
  <si>
    <t xml:space="preserve">Club House Expenses  </t>
  </si>
  <si>
    <t>Utilities</t>
  </si>
  <si>
    <t xml:space="preserve">Lawn Services </t>
  </si>
  <si>
    <t xml:space="preserve">Lighting Maintenance </t>
  </si>
  <si>
    <t xml:space="preserve">Pond Services </t>
  </si>
  <si>
    <t xml:space="preserve">Landscaping Improvements  </t>
  </si>
  <si>
    <t xml:space="preserve">Insurance </t>
  </si>
  <si>
    <t xml:space="preserve">Internet Services </t>
  </si>
  <si>
    <t>Printing/WebSite</t>
  </si>
  <si>
    <t>Legal Fees</t>
  </si>
  <si>
    <t>Misc Maintenance</t>
  </si>
  <si>
    <t xml:space="preserve">Total Operating Budget </t>
  </si>
  <si>
    <t xml:space="preserve">Special Project Budget </t>
  </si>
  <si>
    <t>Concrete Services</t>
  </si>
  <si>
    <t xml:space="preserve">Tree Services </t>
  </si>
  <si>
    <t xml:space="preserve">Club House Sign Replacement </t>
  </si>
  <si>
    <t>Total Special Project Budget</t>
  </si>
  <si>
    <t>TOTAL Balance on Hand 6/30/23</t>
  </si>
  <si>
    <t>2023-24</t>
  </si>
  <si>
    <t>Snow Removal</t>
  </si>
  <si>
    <t xml:space="preserve">Chestnut Hill Master Association </t>
  </si>
  <si>
    <t xml:space="preserve">Patio Heaters </t>
  </si>
  <si>
    <t xml:space="preserve">Replace casual seating in club house </t>
  </si>
  <si>
    <t xml:space="preserve">Outdoor Benches along inner sidewalk </t>
  </si>
  <si>
    <t xml:space="preserve">Paint Refresh in Club house </t>
  </si>
  <si>
    <t xml:space="preserve">US Bank </t>
  </si>
  <si>
    <t xml:space="preserve">Old National Bank </t>
  </si>
  <si>
    <t xml:space="preserve">Subtotal </t>
  </si>
  <si>
    <t xml:space="preserve">TOTAL  </t>
  </si>
  <si>
    <t xml:space="preserve">TOTAL LESS OPERATING EXPENSES: </t>
  </si>
  <si>
    <t xml:space="preserve">2023 Budget Operating Expenses </t>
  </si>
  <si>
    <t xml:space="preserve">2023 Special Project Expenses </t>
  </si>
  <si>
    <t>Street Replacement  (deferred to 2024)</t>
  </si>
  <si>
    <t>Proposed 2024-25 Budget</t>
  </si>
  <si>
    <t xml:space="preserve">Exterior Club House Painting </t>
  </si>
  <si>
    <t xml:space="preserve">Carry Over Items to 2024-45 Budget/Not done in 2024.  </t>
  </si>
  <si>
    <t>2024-25</t>
  </si>
  <si>
    <t xml:space="preserve">Upgraded Security Services </t>
  </si>
  <si>
    <t xml:space="preserve">Savings </t>
  </si>
  <si>
    <t>Total Homer Paving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</si>
</sst>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u/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0" fillId="2" borderId="0" xfId="0" applyNumberFormat="1" applyFill="1"/>
    <xf numFmtId="164" fontId="0" fillId="0" borderId="1" xfId="0" applyNumberFormat="1" applyBorder="1"/>
    <xf numFmtId="0" fontId="5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64" fontId="1" fillId="3" borderId="0" xfId="0" applyNumberFormat="1" applyFont="1" applyFill="1"/>
    <xf numFmtId="165" fontId="0" fillId="0" borderId="0" xfId="0" applyNumberFormat="1"/>
    <xf numFmtId="164" fontId="0" fillId="4" borderId="2" xfId="0" applyNumberFormat="1" applyFill="1" applyBorder="1"/>
    <xf numFmtId="164" fontId="1" fillId="0" borderId="0" xfId="0" applyNumberFormat="1" applyFont="1"/>
    <xf numFmtId="0" fontId="11" fillId="0" borderId="0" xfId="0" applyFont="1" applyAlignment="1">
      <alignment vertical="center"/>
    </xf>
    <xf numFmtId="164" fontId="0" fillId="0" borderId="3" xfId="0" applyNumberFormat="1" applyBorder="1"/>
    <xf numFmtId="164" fontId="0" fillId="3" borderId="3" xfId="0" applyNumberFormat="1" applyFill="1" applyBorder="1"/>
    <xf numFmtId="164" fontId="0" fillId="5" borderId="0" xfId="0" applyNumberFormat="1" applyFill="1"/>
    <xf numFmtId="0" fontId="0" fillId="5" borderId="0" xfId="0" applyFill="1"/>
    <xf numFmtId="164" fontId="8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7FF0-CE49-48C9-84CB-B4EB77A1D61B}">
  <dimension ref="A1:M50"/>
  <sheetViews>
    <sheetView tabSelected="1" workbookViewId="0">
      <selection activeCell="A16" sqref="A16"/>
    </sheetView>
  </sheetViews>
  <sheetFormatPr defaultRowHeight="15" x14ac:dyDescent="0.25"/>
  <cols>
    <col min="1" max="1" width="60.140625" customWidth="1"/>
    <col min="2" max="2" width="19.7109375" style="10" customWidth="1"/>
    <col min="3" max="3" width="22" style="10" customWidth="1"/>
    <col min="5" max="5" width="11.140625" bestFit="1" customWidth="1"/>
  </cols>
  <sheetData>
    <row r="1" spans="1:11" ht="50.25" customHeight="1" x14ac:dyDescent="0.55000000000000004">
      <c r="A1" s="28" t="s">
        <v>29</v>
      </c>
      <c r="B1" s="28"/>
      <c r="C1" s="28"/>
    </row>
    <row r="2" spans="1:11" ht="36" customHeight="1" x14ac:dyDescent="0.45">
      <c r="A2" s="29" t="s">
        <v>42</v>
      </c>
      <c r="B2" s="29"/>
      <c r="C2" s="29"/>
    </row>
    <row r="3" spans="1:11" x14ac:dyDescent="0.25">
      <c r="A3" s="13"/>
      <c r="B3" s="14"/>
      <c r="C3" s="14"/>
    </row>
    <row r="4" spans="1:11" ht="20.25" customHeight="1" x14ac:dyDescent="0.25">
      <c r="A4" s="1" t="s">
        <v>0</v>
      </c>
      <c r="B4" s="10" t="s">
        <v>34</v>
      </c>
      <c r="C4" s="10">
        <v>15000</v>
      </c>
      <c r="G4" s="1"/>
    </row>
    <row r="5" spans="1:11" ht="21.75" customHeight="1" x14ac:dyDescent="0.25">
      <c r="A5" s="1" t="s">
        <v>1</v>
      </c>
      <c r="B5" s="10" t="s">
        <v>35</v>
      </c>
      <c r="C5" s="10">
        <v>182494.16</v>
      </c>
      <c r="I5" s="1"/>
    </row>
    <row r="6" spans="1:11" ht="24.75" customHeight="1" x14ac:dyDescent="0.25">
      <c r="A6" s="1" t="s">
        <v>2</v>
      </c>
      <c r="B6" s="10" t="s">
        <v>34</v>
      </c>
      <c r="C6" s="10">
        <v>70000</v>
      </c>
      <c r="K6" s="1"/>
    </row>
    <row r="7" spans="1:11" ht="23.25" customHeight="1" x14ac:dyDescent="0.25">
      <c r="A7" s="1" t="s">
        <v>47</v>
      </c>
      <c r="B7" s="10" t="s">
        <v>35</v>
      </c>
      <c r="C7" s="10">
        <v>52017.65</v>
      </c>
      <c r="K7" s="1"/>
    </row>
    <row r="8" spans="1:11" ht="24" customHeight="1" x14ac:dyDescent="0.25">
      <c r="A8" s="1" t="s">
        <v>36</v>
      </c>
      <c r="C8" s="10">
        <f>SUM(C4:C7)</f>
        <v>319511.81000000006</v>
      </c>
      <c r="K8" s="1"/>
    </row>
    <row r="9" spans="1:11" ht="27" customHeight="1" x14ac:dyDescent="0.25">
      <c r="A9" s="1" t="s">
        <v>3</v>
      </c>
      <c r="C9" s="19">
        <v>-14875</v>
      </c>
      <c r="G9" s="2"/>
    </row>
    <row r="10" spans="1:11" ht="23.25" customHeight="1" x14ac:dyDescent="0.25">
      <c r="A10" s="1" t="s">
        <v>26</v>
      </c>
      <c r="B10" s="11"/>
      <c r="C10" s="21">
        <f>SUM(C8:C9)</f>
        <v>304636.81000000006</v>
      </c>
      <c r="D10" s="10"/>
      <c r="G10" s="3"/>
    </row>
    <row r="11" spans="1:11" ht="36.75" customHeight="1" thickBot="1" x14ac:dyDescent="0.3">
      <c r="A11" s="1" t="s">
        <v>4</v>
      </c>
      <c r="B11" s="11" t="s">
        <v>5</v>
      </c>
      <c r="C11" s="15">
        <v>143520</v>
      </c>
      <c r="I11" s="4"/>
    </row>
    <row r="12" spans="1:11" ht="26.25" customHeight="1" thickTop="1" x14ac:dyDescent="0.25">
      <c r="A12" s="6" t="s">
        <v>37</v>
      </c>
      <c r="B12" s="11"/>
      <c r="C12" s="10">
        <f>SUM(C10:C11)</f>
        <v>448156.81000000006</v>
      </c>
      <c r="I12" s="4"/>
    </row>
    <row r="13" spans="1:11" ht="29.25" customHeight="1" thickBot="1" x14ac:dyDescent="0.3">
      <c r="A13" s="2" t="s">
        <v>39</v>
      </c>
      <c r="C13" s="10">
        <v>148750</v>
      </c>
      <c r="F13" s="5"/>
    </row>
    <row r="14" spans="1:11" ht="25.5" customHeight="1" thickTop="1" thickBot="1" x14ac:dyDescent="0.3">
      <c r="A14" s="22" t="s">
        <v>38</v>
      </c>
      <c r="C14" s="23">
        <f>SUM(C12-C13)</f>
        <v>299406.81000000006</v>
      </c>
      <c r="F14" s="5"/>
    </row>
    <row r="15" spans="1:11" ht="22.5" customHeight="1" thickTop="1" thickBot="1" x14ac:dyDescent="0.3">
      <c r="A15" s="2" t="s">
        <v>40</v>
      </c>
      <c r="C15" s="15">
        <v>188286.75</v>
      </c>
      <c r="G15" s="2"/>
    </row>
    <row r="16" spans="1:11" ht="33.75" customHeight="1" thickTop="1" thickBot="1" x14ac:dyDescent="0.3">
      <c r="A16" s="6" t="s">
        <v>6</v>
      </c>
      <c r="C16" s="24">
        <f>SUM(C14-C15)</f>
        <v>111120.06000000006</v>
      </c>
      <c r="G16" s="6"/>
    </row>
    <row r="17" spans="1:11" ht="15.75" thickTop="1" x14ac:dyDescent="0.25">
      <c r="K17" s="6"/>
    </row>
    <row r="18" spans="1:11" ht="42.75" customHeight="1" x14ac:dyDescent="0.25">
      <c r="A18" s="30" t="s">
        <v>7</v>
      </c>
      <c r="B18" s="30"/>
      <c r="C18" s="30"/>
    </row>
    <row r="19" spans="1:11" x14ac:dyDescent="0.25">
      <c r="A19" s="7"/>
    </row>
    <row r="20" spans="1:11" ht="18.75" x14ac:dyDescent="0.3">
      <c r="A20" s="7"/>
      <c r="B20" s="27" t="s">
        <v>27</v>
      </c>
      <c r="C20" s="27" t="s">
        <v>45</v>
      </c>
    </row>
    <row r="21" spans="1:11" x14ac:dyDescent="0.25">
      <c r="A21" s="17" t="s">
        <v>8</v>
      </c>
      <c r="F21" s="8"/>
      <c r="I21" s="8"/>
    </row>
    <row r="22" spans="1:11" x14ac:dyDescent="0.25">
      <c r="A22" s="1" t="s">
        <v>9</v>
      </c>
      <c r="B22" s="10">
        <v>12000</v>
      </c>
      <c r="C22" s="10">
        <v>15000</v>
      </c>
      <c r="H22" s="4"/>
    </row>
    <row r="23" spans="1:11" x14ac:dyDescent="0.25">
      <c r="A23" s="1" t="s">
        <v>10</v>
      </c>
      <c r="B23" s="10">
        <v>11000</v>
      </c>
      <c r="C23" s="10">
        <v>12000</v>
      </c>
      <c r="J23" s="4"/>
    </row>
    <row r="24" spans="1:11" x14ac:dyDescent="0.25">
      <c r="A24" s="1" t="s">
        <v>11</v>
      </c>
      <c r="B24" s="10">
        <v>24000</v>
      </c>
      <c r="C24" s="10">
        <v>24000</v>
      </c>
      <c r="I24" s="4"/>
    </row>
    <row r="25" spans="1:11" x14ac:dyDescent="0.25">
      <c r="A25" s="1" t="s">
        <v>28</v>
      </c>
      <c r="B25" s="12">
        <v>13750</v>
      </c>
      <c r="C25" s="10">
        <v>13750</v>
      </c>
    </row>
    <row r="26" spans="1:11" x14ac:dyDescent="0.25">
      <c r="A26" s="1" t="s">
        <v>12</v>
      </c>
      <c r="B26" s="10">
        <v>5000</v>
      </c>
      <c r="C26" s="10">
        <v>10000</v>
      </c>
      <c r="H26" s="4"/>
    </row>
    <row r="27" spans="1:11" x14ac:dyDescent="0.25">
      <c r="A27" s="1" t="s">
        <v>13</v>
      </c>
      <c r="B27" s="10">
        <v>5000</v>
      </c>
      <c r="C27" s="10">
        <v>7000</v>
      </c>
      <c r="I27" s="4"/>
    </row>
    <row r="28" spans="1:11" x14ac:dyDescent="0.25">
      <c r="A28" s="1" t="s">
        <v>14</v>
      </c>
      <c r="B28" s="10">
        <v>15000</v>
      </c>
      <c r="C28" s="10">
        <v>15000</v>
      </c>
      <c r="G28" s="4"/>
    </row>
    <row r="29" spans="1:11" x14ac:dyDescent="0.25">
      <c r="A29" s="1" t="s">
        <v>15</v>
      </c>
      <c r="B29" s="10">
        <v>2000</v>
      </c>
      <c r="C29" s="10">
        <v>3500</v>
      </c>
      <c r="J29" s="4"/>
    </row>
    <row r="30" spans="1:11" x14ac:dyDescent="0.25">
      <c r="A30" s="1" t="s">
        <v>16</v>
      </c>
      <c r="B30" s="10">
        <v>2000</v>
      </c>
      <c r="C30" s="10">
        <v>2500</v>
      </c>
      <c r="I30" s="4"/>
    </row>
    <row r="31" spans="1:11" x14ac:dyDescent="0.25">
      <c r="A31" s="1" t="s">
        <v>17</v>
      </c>
      <c r="B31" s="10">
        <v>3000</v>
      </c>
      <c r="C31" s="10">
        <v>3000</v>
      </c>
      <c r="I31" s="4"/>
    </row>
    <row r="32" spans="1:11" x14ac:dyDescent="0.25">
      <c r="A32" s="1" t="s">
        <v>18</v>
      </c>
      <c r="B32" s="10">
        <v>25000</v>
      </c>
      <c r="C32" s="10">
        <v>25000</v>
      </c>
      <c r="J32" s="4"/>
    </row>
    <row r="33" spans="1:13" ht="15.75" thickBot="1" x14ac:dyDescent="0.3">
      <c r="A33" s="1" t="s">
        <v>19</v>
      </c>
      <c r="B33" s="15">
        <v>15000</v>
      </c>
      <c r="C33" s="10">
        <v>18000</v>
      </c>
      <c r="I33" s="3"/>
    </row>
    <row r="34" spans="1:13" ht="15.75" thickTop="1" x14ac:dyDescent="0.25">
      <c r="A34" s="8" t="s">
        <v>20</v>
      </c>
      <c r="B34" s="18">
        <f>SUM(B22:B33)</f>
        <v>132750</v>
      </c>
      <c r="C34" s="18">
        <f>SUM(C22:C33)</f>
        <v>148750</v>
      </c>
      <c r="E34" s="10">
        <f>SUM(C34*0.1)</f>
        <v>14875</v>
      </c>
      <c r="H34" s="9"/>
    </row>
    <row r="35" spans="1:13" x14ac:dyDescent="0.25">
      <c r="A35" s="6"/>
    </row>
    <row r="36" spans="1:13" x14ac:dyDescent="0.25">
      <c r="A36" s="16" t="s">
        <v>21</v>
      </c>
      <c r="B36" s="20"/>
      <c r="C36" s="20"/>
    </row>
    <row r="37" spans="1:13" x14ac:dyDescent="0.25">
      <c r="A37" s="1" t="s">
        <v>41</v>
      </c>
      <c r="B37" s="10">
        <v>80023.25</v>
      </c>
      <c r="C37" s="10">
        <v>122486.75</v>
      </c>
      <c r="E37" s="10">
        <v>202510</v>
      </c>
      <c r="F37" t="s">
        <v>48</v>
      </c>
      <c r="J37" s="1"/>
    </row>
    <row r="38" spans="1:13" x14ac:dyDescent="0.25">
      <c r="A38" s="1" t="s">
        <v>22</v>
      </c>
      <c r="B38" s="10">
        <v>20000</v>
      </c>
      <c r="J38" s="4"/>
    </row>
    <row r="39" spans="1:13" x14ac:dyDescent="0.25">
      <c r="A39" s="1" t="s">
        <v>23</v>
      </c>
      <c r="B39" s="10">
        <v>20000</v>
      </c>
      <c r="C39" s="10">
        <v>20000</v>
      </c>
      <c r="J39" s="4"/>
    </row>
    <row r="40" spans="1:13" x14ac:dyDescent="0.25">
      <c r="A40" s="1" t="s">
        <v>24</v>
      </c>
      <c r="B40" s="25">
        <v>10000</v>
      </c>
      <c r="C40" s="10">
        <v>10000</v>
      </c>
      <c r="H40" s="4"/>
    </row>
    <row r="41" spans="1:13" x14ac:dyDescent="0.25">
      <c r="A41" s="1" t="s">
        <v>30</v>
      </c>
      <c r="B41" s="25">
        <v>500</v>
      </c>
      <c r="C41" s="10">
        <v>500</v>
      </c>
      <c r="H41" s="8"/>
    </row>
    <row r="42" spans="1:13" x14ac:dyDescent="0.25">
      <c r="A42" s="1" t="s">
        <v>31</v>
      </c>
      <c r="B42" s="25">
        <v>12000</v>
      </c>
      <c r="C42" s="10">
        <v>12000</v>
      </c>
      <c r="M42" s="6"/>
    </row>
    <row r="43" spans="1:13" x14ac:dyDescent="0.25">
      <c r="A43" s="1" t="s">
        <v>32</v>
      </c>
      <c r="B43" s="25">
        <v>5000</v>
      </c>
      <c r="L43" s="6"/>
    </row>
    <row r="44" spans="1:13" x14ac:dyDescent="0.25">
      <c r="A44" s="1" t="s">
        <v>33</v>
      </c>
      <c r="B44" s="25">
        <v>7500</v>
      </c>
      <c r="C44" s="10">
        <v>7500</v>
      </c>
    </row>
    <row r="45" spans="1:13" x14ac:dyDescent="0.25">
      <c r="A45" s="1" t="s">
        <v>43</v>
      </c>
      <c r="C45" s="10">
        <v>4800</v>
      </c>
    </row>
    <row r="46" spans="1:13" x14ac:dyDescent="0.25">
      <c r="A46" s="1" t="s">
        <v>46</v>
      </c>
      <c r="C46" s="10">
        <v>11000</v>
      </c>
    </row>
    <row r="47" spans="1:13" x14ac:dyDescent="0.25">
      <c r="A47" s="8" t="s">
        <v>25</v>
      </c>
      <c r="B47" s="18">
        <f>SUM(B37:B44)</f>
        <v>155023.25</v>
      </c>
      <c r="C47" s="18">
        <f>SUM(C37:C46)</f>
        <v>188286.75</v>
      </c>
    </row>
    <row r="50" spans="1:1" x14ac:dyDescent="0.25">
      <c r="A50" s="26" t="s">
        <v>44</v>
      </c>
    </row>
  </sheetData>
  <mergeCells count="3">
    <mergeCell ref="A1:C1"/>
    <mergeCell ref="A2:C2"/>
    <mergeCell ref="A18:C18"/>
  </mergeCells>
  <pageMargins left="0.25" right="0.25" top="0.75" bottom="0.75" header="0.3" footer="0.3"/>
  <pageSetup orientation="portrait" r:id="rId1"/>
  <rowBreaks count="1" manualBreakCount="1">
    <brk id="1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Sesol, Laura</dc:creator>
  <cp:lastModifiedBy>Sesol, Laura</cp:lastModifiedBy>
  <cp:lastPrinted>2024-07-09T14:33:08Z</cp:lastPrinted>
  <dcterms:created xsi:type="dcterms:W3CDTF">2023-06-30T13:46:33Z</dcterms:created>
  <dcterms:modified xsi:type="dcterms:W3CDTF">2024-07-09T14:33:37Z</dcterms:modified>
</cp:coreProperties>
</file>